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ocuments\AAA - SPOŻYWCZE\Przedszkole Tarnów Opolski\2025\03 SWZ z załącznikami na Platformę e-Zamówienia\"/>
    </mc:Choice>
  </mc:AlternateContent>
  <bookViews>
    <workbookView xWindow="0" yWindow="0" windowWidth="23040" windowHeight="8976"/>
  </bookViews>
  <sheets>
    <sheet name="warzywa i owce" sheetId="1" r:id="rId1"/>
  </sheets>
  <definedNames>
    <definedName name="_xlnm.Print_Area" localSheetId="0">'warzywa i owce'!$A$2:$H$52</definedName>
  </definedNames>
  <calcPr calcId="152511" iterateDelta="1E-4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7" i="1" l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H17" i="1"/>
  <c r="F17" i="1"/>
  <c r="F16" i="1"/>
  <c r="H16" i="1" s="1"/>
  <c r="F15" i="1"/>
  <c r="H15" i="1" s="1"/>
  <c r="F14" i="1"/>
  <c r="H14" i="1" s="1"/>
  <c r="F13" i="1"/>
  <c r="H13" i="1" s="1"/>
  <c r="F12" i="1"/>
  <c r="H12" i="1" s="1"/>
  <c r="H11" i="1"/>
  <c r="F11" i="1"/>
  <c r="F10" i="1"/>
  <c r="H10" i="1" s="1"/>
  <c r="F9" i="1"/>
  <c r="H9" i="1" s="1"/>
  <c r="F8" i="1"/>
  <c r="F48" i="1" s="1"/>
  <c r="H8" i="1" l="1"/>
  <c r="H48" i="1" s="1"/>
  <c r="H52" i="1" s="1"/>
</calcChain>
</file>

<file path=xl/sharedStrings.xml><?xml version="1.0" encoding="utf-8"?>
<sst xmlns="http://schemas.openxmlformats.org/spreadsheetml/2006/main" count="134" uniqueCount="97">
  <si>
    <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5 należy podać ceny jednostkowe za podaną w kolumnie 3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należy wprowadzić do FORMULARZA OFERTY (Zał. nr 1 do SWZ)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</si>
  <si>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postępowania: 
„Sukcesywna dostawa środków spożywczych na potrzeby żywienia zbiorowego dzieci w Przedszkolu Publicznym z Oddziałami Integracyjnymi im. bł. Edmunda Bojanowskiego w Tarnowie Opolskim w roku 2026."</t>
  </si>
  <si>
    <t>Nazwa i adres Wykonawcy:</t>
  </si>
  <si>
    <t>LP</t>
  </si>
  <si>
    <t>NAZWA TOWARU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</si>
  <si>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</si>
  <si>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</si>
  <si>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</si>
  <si>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</si>
  <si>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</si>
  <si>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</si>
  <si>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</si>
  <si>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Arbuz  - kl. I świeży, dojrzały, bez plam, oznak gnicia, uszkodzeń skóry,</t>
  </si>
  <si>
    <t>kg</t>
  </si>
  <si>
    <t>2.</t>
  </si>
  <si>
    <t>Banany - kl. I świeże, dojrzałe, bez plam, oznak gnicia, uszkodzeń skóry owocu, luzem</t>
  </si>
  <si>
    <t>3.</t>
  </si>
  <si>
    <t xml:space="preserve">Brokuły główka o średnicy min 15 cm, bez łodygi i liści (masa główki 500 - 800 g, - kl. I świeże, dojrzałe, bez plam, oznak gnicia, </t>
  </si>
  <si>
    <t>Szt.</t>
  </si>
  <si>
    <t>4.</t>
  </si>
  <si>
    <t>Brzoskwinia - kl. I świeża, dojrzała, bez plam, oznak gnicia, uszkodzeń skóry,</t>
  </si>
  <si>
    <t>5.</t>
  </si>
  <si>
    <t xml:space="preserve">Burak czerwony luz - kl. I, świeży, dojrzały, bez plam, oznak gnicia, uszkodzeń skóry </t>
  </si>
  <si>
    <t>6.</t>
  </si>
  <si>
    <t>Cebula luz - kl. I świeża, dojrzała, bez plam, oznak gnicia, uszkodzeń skóry</t>
  </si>
  <si>
    <t>7.</t>
  </si>
  <si>
    <t>Cukinia zielona - kl. I świeża, dojrzała, bez plam, oznak gnicia, uszkodzeń skóry</t>
  </si>
  <si>
    <t>8.</t>
  </si>
  <si>
    <t>Cytryny - kl. I świeże, dojrzałe, bez plam, oznak gnicia, uszkodzeń skóry</t>
  </si>
  <si>
    <t>9.</t>
  </si>
  <si>
    <t>Dynia  - kl. I świeża, dojrzała, bez plam, oznak gnicia, uszkodzeń skóry,</t>
  </si>
  <si>
    <t>10.</t>
  </si>
  <si>
    <t>Dynia hokkaido kl. I świeża, dojrzała, bez plam, oznak gnicia, uszkodzeń skóry,</t>
  </si>
  <si>
    <t>11.</t>
  </si>
  <si>
    <t>Gruszka, odmiany: Konferencja, Paryżanka, Lukasówka, Red-Bonkreta, Faworytka, Komisówka, General Leclerc  - kl.I, świeża, dojrzała, bez plam, oznak gnicia, uszkodzeń skóry,</t>
  </si>
  <si>
    <t>12.</t>
  </si>
  <si>
    <t>Jabłka deserowe soczyste, słodko - winne, odmiany: Ala, Eliza, Cortland, Gala, Idared, Jonagold, Ligol, Lobo, Rubin, Champion, Decosta, Jonagored,, Paula Red - kl. I . świeże, dojrzałe, bez plam, oznak gnicia, uszkodzeń skóry,</t>
  </si>
  <si>
    <t>13.</t>
  </si>
  <si>
    <t>Kalafior główka o średnicy min. 15 cm, bez łodygi i liści (masa główki 500 - 800 g,  - kl. I świeży, dojrzały, bez plam, oznak gnicia, uszkodzeń,</t>
  </si>
  <si>
    <t>14.</t>
  </si>
  <si>
    <t>Kapusta biała - kl. I świeża, dojrzała, bez plam, oznak gnicia, uszkodzeń skóry,</t>
  </si>
  <si>
    <t>15.</t>
  </si>
  <si>
    <t>Kapusta kiszona sałatkowa z marchewką, pakowana w słoik, wiaderko - kl.I. Produkt spożywczy otrzymany z kapusty poddanej naturalnemu procesowi fermentacji mlekowej. Kapusta pakowana w wiaderka z plastiku dopuszczonego do kontaktu z żywnością. Nie dopuszcza się produktów konserwowanych askorbinianem potasu. Nie dopuszcza się stosowania octu, substancji słodzących, wybielaczy, przyspieszaczy fermentacji.</t>
  </si>
  <si>
    <t>16.</t>
  </si>
  <si>
    <t>Kapusta pekińska - kl.I świeża, dojrzała, bez plam, oznak gnicia, uszkodzeń skóry,</t>
  </si>
  <si>
    <t>17.</t>
  </si>
  <si>
    <t>Kiwi - kl.I - całe (bez szypułki) świeże, dojrzałe, bez plam, oznak gnicia, uszkodzeń skóry,</t>
  </si>
  <si>
    <t>18.</t>
  </si>
  <si>
    <t>Koper (w pęczkach o masie 15-20 g, bez łodyg), kl. I świeży, dojrzały, bez plam, oznak gnicia</t>
  </si>
  <si>
    <t>19.</t>
  </si>
  <si>
    <t>Mandarynka -kl. I świeża, dojrzała, bez plam, oznak gnicia, uszkodzeń skóry,</t>
  </si>
  <si>
    <t>20.</t>
  </si>
  <si>
    <t>Marchew, , luz- kl. I - odmiany: Karotka, Atol, Karina Polka, Koral, Dolanka, Amsterdamska, Lenka, Selecta, Fantazja, Perfekcja, Regulska, cała świeża, dojrzała, bez plam, oznak gnicia, uszkodzeń skóry,</t>
  </si>
  <si>
    <t>21.</t>
  </si>
  <si>
    <t xml:space="preserve">Nać pietruszki (w pęczkach o masie 20-30 g bez łodyg)-kl. I świeża, dojrzała, bez plam, oznak gnicia, </t>
  </si>
  <si>
    <t>22.</t>
  </si>
  <si>
    <t>Nektarynki -kl. I świeże, dojrzałe, bez plam, oznak gnicia, uszkodzeń skóry,</t>
  </si>
  <si>
    <t>23.</t>
  </si>
  <si>
    <t>Ogórek kiszony  o średnicy do 3 cm, pakowany w słoik, wiaderko, bez konserwantów kl. I. Produkt spożywczy otrzymany ze świeżych ogórków, przypraw smakowych, zalanych zalewą z dodatkiem soli i poddany naturalnemu procesowi fermentacji mlekowej. Nie dopuszcza się produktów konserwowanych askorbinianem potasu. Nie dopuszcza się stosowania octu, substancji słodzących, wybielaczy, przyspieszaczy fermentacji.</t>
  </si>
  <si>
    <t>24.</t>
  </si>
  <si>
    <t>Ogórek zielony - kl. I świeży, dojrzały, bez plam, oznak gnicia, uszkodzeń skóry,</t>
  </si>
  <si>
    <t>25.</t>
  </si>
  <si>
    <t>Papryka czerwona, pomarańczowa, żółta  - kl. I świeża, dojrzała, bez plam, oznak gnicia, uszkodzeń skóry,</t>
  </si>
  <si>
    <t>26.</t>
  </si>
  <si>
    <t>Pieczarki kl. I świeże, dojrzałe, bez plam, oznak gnicia, uszkodzeń skóry</t>
  </si>
  <si>
    <t>27.</t>
  </si>
  <si>
    <t>Pietruszka korzeniowa, luz- kl. I świeża, dojrzała, bez plam, oznak gnicia, uszkodzeń skóry,</t>
  </si>
  <si>
    <t>28.</t>
  </si>
  <si>
    <t>Pomarańcza świeża, dojrzała, bez plam, oznak gnicia, uszkodzeń skóry,</t>
  </si>
  <si>
    <t>29.</t>
  </si>
  <si>
    <t>Pomidor  - kl. I, świeży, dojrzały, bez plam, oznak gnicia, uszkodzeń skóry,</t>
  </si>
  <si>
    <t>30.</t>
  </si>
  <si>
    <t>Pomidor koktajlowy op. 250g</t>
  </si>
  <si>
    <t>szt.</t>
  </si>
  <si>
    <t>31.</t>
  </si>
  <si>
    <t>Por - kl. I świeży, dojrzały, bez plam, oznak gnicia, uszkodzeń skóry,</t>
  </si>
  <si>
    <t>32.</t>
  </si>
  <si>
    <t>Rzodkiewka (w pęczkach o masie 150g)- kl. I, świeża, dojrzała, bez plam, oznak gnicia, uszkodzeń skóry,</t>
  </si>
  <si>
    <t>33.</t>
  </si>
  <si>
    <t>Sałata lodowa kl. I (pakowana każda główka oddzielnie) świeża, dojrzała, bez plam, oznak gnicia, uszkodzeń skóry,</t>
  </si>
  <si>
    <t>34.</t>
  </si>
  <si>
    <t xml:space="preserve">Sałata masłowa świeże, dojrzałe, bez plam, oznak gnicia, uszkodzeń </t>
  </si>
  <si>
    <t>35.</t>
  </si>
  <si>
    <t>Seler korzeniowy, luz -kl. I świeży, dojrzały, bez plam, oznak gnicia, uszkodzeń skóry,</t>
  </si>
  <si>
    <t>36.</t>
  </si>
  <si>
    <t>Szczypiorek świeży, denkolistny (w pęczkach o masie 20 g)-kl. I świeży, dojrzały, bez plam, oznak gnicia, uszkodzeń,</t>
  </si>
  <si>
    <t>37.</t>
  </si>
  <si>
    <t>Śliwka odmiany: Węgierska zwykła, Węgierka Dąbrowicka, Cacanska Rana, President, Elena Bluefre, Lepotica, Opal, Brzoskwiniowa, Stanley kl. I świeża, dojrzała, bez plam, oznak gnicia, uszkodzeń skóry,</t>
  </si>
  <si>
    <t>38.</t>
  </si>
  <si>
    <t xml:space="preserve">Truskawki -kl. I świeże, dojrzałe, bez plam, oznak gnicia, uszkodzeń </t>
  </si>
  <si>
    <t>39.</t>
  </si>
  <si>
    <t>Winogrona (białe i czerwone)  kl. I świeże, dojrzałe, bez plam, oznak gnicia, uszkodzeń skóry,</t>
  </si>
  <si>
    <t>40.</t>
  </si>
  <si>
    <t>Ziemniaki późne jadalne luz kl. I - spełniające wymagania normy PN-75/R-74450 lub równoważnej świeże, dojrzałe, bez plam, oznak gnicia, uszkodzeń skóry,</t>
  </si>
  <si>
    <t xml:space="preserve">SUMA    </t>
  </si>
  <si>
    <t>Warzywa i owoce muszą być bez uszkodzeń powstałych podczas wzrostu, zbioru, pakowania. Zdrowe, bez objawów zepsucia. Bez jakichkolwiek oznak chorób i zmian. Wolne od zanieczyszczeń obcych, jędrne, wolne od szkodników i uszkodzeń spowodowanych przez szkodniki.</t>
  </si>
  <si>
    <r>
      <t xml:space="preserve">Wartość przedmiotu zamówienia objętego zobowiązaniem Zamawiającego
 </t>
    </r>
    <r>
      <rPr>
        <b/>
        <sz val="11"/>
        <color rgb="FF000000"/>
        <rFont val="Cambria"/>
        <family val="1"/>
        <charset val="238"/>
      </rPr>
      <t>(zamówienie podstawowe)</t>
    </r>
    <r>
      <rPr>
        <sz val="11"/>
        <color rgb="FF000000"/>
        <rFont val="Cambria"/>
        <family val="1"/>
        <charset val="238"/>
      </rPr>
      <t xml:space="preserve"> wynosi 70% wyliczonej ceny brutto tj.: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</si>
</sst>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3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sz val="11"/>
      <color rgb="FF000000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" fillId="0" borderId="0" applyBorder="0" applyProtection="0"/>
    <xf numFmtId="9" fontId="1" fillId="0" borderId="0" applyBorder="0" applyProtection="0"/>
  </cellStyleXfs>
  <cellXfs count="31">
    <xf numFmtId="0" fontId="0" fillId="0" borderId="0" xfId="0"/>
    <xf numFmtId="0" fontId="5" fillId="0" borderId="0" xfId="0" applyFont="1"/>
    <xf numFmtId="0" fontId="8" fillId="0" borderId="0" xfId="0" applyFont="1"/>
    <xf numFmtId="0" fontId="9" fillId="0" borderId="0" xfId="0" applyFont="1"/>
    <xf numFmtId="0" fontId="9" fillId="3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1" fillId="0" borderId="0" xfId="0" applyFont="1"/>
    <xf numFmtId="0" fontId="5" fillId="4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center" vertical="center"/>
    </xf>
    <xf numFmtId="164" fontId="5" fillId="2" borderId="3" xfId="1" applyFont="1" applyFill="1" applyBorder="1" applyAlignment="1" applyProtection="1">
      <alignment vertical="center"/>
      <protection locked="0"/>
    </xf>
    <xf numFmtId="164" fontId="5" fillId="0" borderId="3" xfId="1" applyFont="1" applyBorder="1" applyAlignment="1">
      <alignment vertical="center"/>
    </xf>
    <xf numFmtId="9" fontId="5" fillId="0" borderId="3" xfId="2" applyFont="1" applyBorder="1" applyAlignment="1">
      <alignment vertical="center"/>
    </xf>
    <xf numFmtId="0" fontId="12" fillId="4" borderId="3" xfId="0" applyFont="1" applyFill="1" applyBorder="1" applyAlignment="1">
      <alignment horizontal="center" vertical="center" wrapText="1"/>
    </xf>
    <xf numFmtId="164" fontId="12" fillId="2" borderId="3" xfId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>
      <alignment horizontal="left" vertical="center" wrapText="1"/>
    </xf>
    <xf numFmtId="164" fontId="9" fillId="0" borderId="4" xfId="1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5" borderId="4" xfId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164" fontId="9" fillId="0" borderId="0" xfId="1" applyFont="1" applyAlignment="1">
      <alignment vertical="center"/>
    </xf>
    <xf numFmtId="43" fontId="9" fillId="6" borderId="0" xfId="0" applyNumberFormat="1" applyFont="1" applyFill="1" applyAlignment="1">
      <alignment vertical="center" wrapText="1"/>
    </xf>
    <xf numFmtId="165" fontId="9" fillId="7" borderId="0" xfId="0" applyNumberFormat="1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5" fillId="6" borderId="0" xfId="0" applyFont="1" applyFill="1" applyAlignment="1">
      <alignment horizontal="right" vertical="center" wrapText="1"/>
    </xf>
    <xf numFmtId="0" fontId="2" fillId="0" borderId="0" xfId="0" applyFont="1" applyAlignment="1">
      <alignment horizontal="justify"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5" fillId="2" borderId="0" xfId="0" applyFont="1" applyFill="1" applyAlignment="1" applyProtection="1">
      <alignment horizontal="left" vertical="top"/>
      <protection locked="0"/>
    </xf>
    <xf numFmtId="0" fontId="5" fillId="0" borderId="3" xfId="0" applyFont="1" applyBorder="1" applyAlignment="1">
      <alignment horizontal="right" vertical="center"/>
    </xf>
  </cellXfs>
  <cellStyles count="3">
    <cellStyle name="Normalny" xfId="0" builtinId="0"/>
    <cellStyle name="Procentowy 2" xfId="2"/>
    <cellStyle name="Walutow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52"/>
  <sheetViews>
    <sheetView showGridLines="0" tabSelected="1" view="pageLayout" topLeftCell="A50" zoomScaleNormal="100" workbookViewId="0">
      <selection activeCell="H52" sqref="A2:H52"/>
    </sheetView>
  </sheetViews>
  <sheetFormatPr defaultColWidth="8.5546875" defaultRowHeight="14.4" x14ac:dyDescent="0.3"/>
  <cols>
    <col min="1" max="1" width="8.6640625" style="1" customWidth="1"/>
    <col min="2" max="2" width="39.109375" style="1" customWidth="1"/>
    <col min="3" max="3" width="11.6640625" style="1" customWidth="1"/>
    <col min="4" max="4" width="10.5546875" style="1" customWidth="1"/>
    <col min="5" max="5" width="8.6640625" style="1" customWidth="1"/>
    <col min="6" max="7" width="14.88671875" style="1" bestFit="1" customWidth="1"/>
    <col min="8" max="8" width="19.109375" style="1" customWidth="1"/>
    <col min="9" max="1015" width="8.5546875" style="1"/>
  </cols>
  <sheetData>
    <row r="1" spans="1:1023" ht="147.75" customHeight="1" x14ac:dyDescent="0.3">
      <c r="A1" s="25" t="s">
        <v>0</v>
      </c>
      <c r="B1" s="25"/>
      <c r="C1" s="25"/>
      <c r="D1" s="25"/>
      <c r="E1" s="25"/>
      <c r="F1" s="25"/>
      <c r="G1" s="25"/>
      <c r="H1" s="25"/>
    </row>
    <row r="2" spans="1:1023" ht="64.5" customHeight="1" x14ac:dyDescent="0.3">
      <c r="A2" s="26" t="s">
        <v>1</v>
      </c>
      <c r="B2" s="26"/>
      <c r="C2" s="26"/>
      <c r="D2" s="26"/>
      <c r="E2" s="26"/>
      <c r="F2" s="26"/>
      <c r="G2" s="26"/>
      <c r="H2" s="26"/>
    </row>
    <row r="3" spans="1:1023" ht="15" x14ac:dyDescent="0.3">
      <c r="A3" s="27"/>
      <c r="B3" s="27"/>
      <c r="C3" s="27"/>
      <c r="D3" s="27"/>
      <c r="E3" s="27"/>
      <c r="F3" s="27"/>
      <c r="G3" s="27"/>
      <c r="H3" s="27"/>
    </row>
    <row r="4" spans="1:1023" ht="58.5" customHeight="1" x14ac:dyDescent="0.3">
      <c r="A4" s="28" t="s">
        <v>2</v>
      </c>
      <c r="B4" s="28"/>
      <c r="C4" s="29"/>
      <c r="D4" s="29"/>
      <c r="E4" s="29"/>
      <c r="F4" s="29"/>
      <c r="G4" s="29"/>
      <c r="H4" s="29"/>
    </row>
    <row r="5" spans="1:1023" ht="17.399999999999999" x14ac:dyDescent="0.3">
      <c r="A5" s="2"/>
      <c r="B5" s="3"/>
      <c r="C5" s="3"/>
      <c r="D5" s="3"/>
      <c r="E5" s="3"/>
      <c r="F5" s="3"/>
      <c r="G5" s="3"/>
      <c r="H5" s="3"/>
    </row>
    <row r="6" spans="1:1023" ht="27.6" x14ac:dyDescent="0.3">
      <c r="A6" s="4" t="s">
        <v>3</v>
      </c>
      <c r="B6" s="4" t="s">
        <v>4</v>
      </c>
      <c r="C6" s="4" t="s">
        <v>5</v>
      </c>
      <c r="D6" s="4" t="s">
        <v>6</v>
      </c>
      <c r="E6" s="4" t="s">
        <v>7</v>
      </c>
      <c r="F6" s="4" t="s">
        <v>8</v>
      </c>
      <c r="G6" s="4" t="s">
        <v>9</v>
      </c>
      <c r="H6" s="4" t="s">
        <v>10</v>
      </c>
    </row>
    <row r="7" spans="1:1023" s="6" customFormat="1" ht="10.199999999999999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</row>
    <row r="8" spans="1:1023" ht="27.6" x14ac:dyDescent="0.3">
      <c r="A8" s="7" t="s">
        <v>11</v>
      </c>
      <c r="B8" s="8" t="s">
        <v>12</v>
      </c>
      <c r="C8" s="9" t="s">
        <v>13</v>
      </c>
      <c r="D8" s="7">
        <v>120</v>
      </c>
      <c r="E8" s="10"/>
      <c r="F8" s="11">
        <f t="shared" ref="F8:F47" si="0">D8*E8</f>
        <v>0</v>
      </c>
      <c r="G8" s="12">
        <v>0.05</v>
      </c>
      <c r="H8" s="11">
        <f t="shared" ref="H8:H47" si="1">F8*G8+F8</f>
        <v>0</v>
      </c>
      <c r="AMB8" s="1"/>
      <c r="AMC8" s="1"/>
      <c r="AMD8" s="1"/>
      <c r="AME8" s="1"/>
      <c r="AMF8" s="1"/>
      <c r="AMG8" s="1"/>
      <c r="AMH8" s="1"/>
      <c r="AMI8" s="1"/>
    </row>
    <row r="9" spans="1:1023" ht="41.4" x14ac:dyDescent="0.3">
      <c r="A9" s="7" t="s">
        <v>14</v>
      </c>
      <c r="B9" s="8" t="s">
        <v>15</v>
      </c>
      <c r="C9" s="13" t="s">
        <v>13</v>
      </c>
      <c r="D9" s="7">
        <v>490</v>
      </c>
      <c r="E9" s="10"/>
      <c r="F9" s="11">
        <f t="shared" si="0"/>
        <v>0</v>
      </c>
      <c r="G9" s="12">
        <v>0.05</v>
      </c>
      <c r="H9" s="11">
        <f t="shared" si="1"/>
        <v>0</v>
      </c>
      <c r="AMB9" s="1"/>
      <c r="AMC9" s="1"/>
      <c r="AMD9" s="1"/>
      <c r="AME9" s="1"/>
      <c r="AMF9" s="1"/>
      <c r="AMG9" s="1"/>
      <c r="AMH9" s="1"/>
      <c r="AMI9" s="1"/>
    </row>
    <row r="10" spans="1:1023" ht="41.4" x14ac:dyDescent="0.3">
      <c r="A10" s="7" t="s">
        <v>16</v>
      </c>
      <c r="B10" s="8" t="s">
        <v>17</v>
      </c>
      <c r="C10" s="9" t="s">
        <v>18</v>
      </c>
      <c r="D10" s="7">
        <v>22</v>
      </c>
      <c r="E10" s="10"/>
      <c r="F10" s="11">
        <f t="shared" si="0"/>
        <v>0</v>
      </c>
      <c r="G10" s="12">
        <v>0.05</v>
      </c>
      <c r="H10" s="11">
        <f t="shared" si="1"/>
        <v>0</v>
      </c>
      <c r="AMB10" s="1"/>
      <c r="AMC10" s="1"/>
      <c r="AMD10" s="1"/>
      <c r="AME10" s="1"/>
      <c r="AMF10" s="1"/>
      <c r="AMG10" s="1"/>
      <c r="AMH10" s="1"/>
      <c r="AMI10" s="1"/>
    </row>
    <row r="11" spans="1:1023" ht="27.6" x14ac:dyDescent="0.3">
      <c r="A11" s="7" t="s">
        <v>19</v>
      </c>
      <c r="B11" s="8" t="s">
        <v>20</v>
      </c>
      <c r="C11" s="9" t="s">
        <v>13</v>
      </c>
      <c r="D11" s="7">
        <v>50</v>
      </c>
      <c r="E11" s="10"/>
      <c r="F11" s="11">
        <f t="shared" si="0"/>
        <v>0</v>
      </c>
      <c r="G11" s="12">
        <v>0.05</v>
      </c>
      <c r="H11" s="11">
        <f t="shared" si="1"/>
        <v>0</v>
      </c>
      <c r="AMB11" s="1"/>
      <c r="AMC11" s="1"/>
      <c r="AMD11" s="1"/>
      <c r="AME11" s="1"/>
      <c r="AMF11" s="1"/>
      <c r="AMG11" s="1"/>
      <c r="AMH11" s="1"/>
      <c r="AMI11" s="1"/>
    </row>
    <row r="12" spans="1:1023" ht="27.6" x14ac:dyDescent="0.3">
      <c r="A12" s="7" t="s">
        <v>21</v>
      </c>
      <c r="B12" s="8" t="s">
        <v>22</v>
      </c>
      <c r="C12" s="13" t="s">
        <v>13</v>
      </c>
      <c r="D12" s="13">
        <v>130</v>
      </c>
      <c r="E12" s="14"/>
      <c r="F12" s="11">
        <f t="shared" si="0"/>
        <v>0</v>
      </c>
      <c r="G12" s="12">
        <v>0.05</v>
      </c>
      <c r="H12" s="11">
        <f t="shared" si="1"/>
        <v>0</v>
      </c>
      <c r="AMB12" s="1"/>
      <c r="AMC12" s="1"/>
      <c r="AMD12" s="1"/>
      <c r="AME12" s="1"/>
      <c r="AMF12" s="1"/>
      <c r="AMG12" s="1"/>
      <c r="AMH12" s="1"/>
      <c r="AMI12" s="1"/>
    </row>
    <row r="13" spans="1:1023" ht="27.6" x14ac:dyDescent="0.3">
      <c r="A13" s="7" t="s">
        <v>23</v>
      </c>
      <c r="B13" s="8" t="s">
        <v>24</v>
      </c>
      <c r="C13" s="13" t="s">
        <v>13</v>
      </c>
      <c r="D13" s="13">
        <v>52</v>
      </c>
      <c r="E13" s="14"/>
      <c r="F13" s="11">
        <f t="shared" si="0"/>
        <v>0</v>
      </c>
      <c r="G13" s="12">
        <v>0.05</v>
      </c>
      <c r="H13" s="11">
        <f t="shared" si="1"/>
        <v>0</v>
      </c>
      <c r="AMB13" s="1"/>
      <c r="AMC13" s="1"/>
      <c r="AMD13" s="1"/>
      <c r="AME13" s="1"/>
      <c r="AMF13" s="1"/>
      <c r="AMG13" s="1"/>
      <c r="AMH13" s="1"/>
      <c r="AMI13" s="1"/>
    </row>
    <row r="14" spans="1:1023" ht="27.6" x14ac:dyDescent="0.3">
      <c r="A14" s="7" t="s">
        <v>25</v>
      </c>
      <c r="B14" s="8" t="s">
        <v>26</v>
      </c>
      <c r="C14" s="13" t="s">
        <v>13</v>
      </c>
      <c r="D14" s="13">
        <v>50</v>
      </c>
      <c r="E14" s="14"/>
      <c r="F14" s="11">
        <f t="shared" si="0"/>
        <v>0</v>
      </c>
      <c r="G14" s="12">
        <v>0.05</v>
      </c>
      <c r="H14" s="11">
        <f t="shared" si="1"/>
        <v>0</v>
      </c>
      <c r="AMB14" s="1"/>
      <c r="AMC14" s="1"/>
      <c r="AMD14" s="1"/>
      <c r="AME14" s="1"/>
      <c r="AMF14" s="1"/>
      <c r="AMG14" s="1"/>
      <c r="AMH14" s="1"/>
      <c r="AMI14" s="1"/>
    </row>
    <row r="15" spans="1:1023" ht="27.6" x14ac:dyDescent="0.3">
      <c r="A15" s="7" t="s">
        <v>27</v>
      </c>
      <c r="B15" s="8" t="s">
        <v>28</v>
      </c>
      <c r="C15" s="13" t="s">
        <v>13</v>
      </c>
      <c r="D15" s="13">
        <v>24</v>
      </c>
      <c r="E15" s="14"/>
      <c r="F15" s="11">
        <f t="shared" si="0"/>
        <v>0</v>
      </c>
      <c r="G15" s="12">
        <v>0.05</v>
      </c>
      <c r="H15" s="11">
        <f t="shared" si="1"/>
        <v>0</v>
      </c>
      <c r="AMB15" s="1"/>
      <c r="AMC15" s="1"/>
      <c r="AMD15" s="1"/>
      <c r="AME15" s="1"/>
      <c r="AMF15" s="1"/>
      <c r="AMG15" s="1"/>
      <c r="AMH15" s="1"/>
      <c r="AMI15" s="1"/>
    </row>
    <row r="16" spans="1:1023" ht="27.6" x14ac:dyDescent="0.3">
      <c r="A16" s="7" t="s">
        <v>29</v>
      </c>
      <c r="B16" s="8" t="s">
        <v>30</v>
      </c>
      <c r="C16" s="9" t="s">
        <v>13</v>
      </c>
      <c r="D16" s="7">
        <v>35</v>
      </c>
      <c r="E16" s="10"/>
      <c r="F16" s="11">
        <f t="shared" si="0"/>
        <v>0</v>
      </c>
      <c r="G16" s="12">
        <v>0.05</v>
      </c>
      <c r="H16" s="11">
        <f t="shared" si="1"/>
        <v>0</v>
      </c>
      <c r="AMB16" s="1"/>
      <c r="AMC16" s="1"/>
      <c r="AMD16" s="1"/>
      <c r="AME16" s="1"/>
      <c r="AMF16" s="1"/>
      <c r="AMG16" s="1"/>
      <c r="AMH16" s="1"/>
      <c r="AMI16" s="1"/>
    </row>
    <row r="17" spans="1:1023" ht="27.6" x14ac:dyDescent="0.3">
      <c r="A17" s="7" t="s">
        <v>31</v>
      </c>
      <c r="B17" s="8" t="s">
        <v>32</v>
      </c>
      <c r="C17" s="9" t="s">
        <v>13</v>
      </c>
      <c r="D17" s="7">
        <v>30</v>
      </c>
      <c r="E17" s="10"/>
      <c r="F17" s="11">
        <f t="shared" si="0"/>
        <v>0</v>
      </c>
      <c r="G17" s="12">
        <v>0.05</v>
      </c>
      <c r="H17" s="11">
        <f t="shared" si="1"/>
        <v>0</v>
      </c>
      <c r="AMB17" s="1"/>
      <c r="AMC17" s="1"/>
      <c r="AMD17" s="1"/>
      <c r="AME17" s="1"/>
      <c r="AMF17" s="1"/>
      <c r="AMG17" s="1"/>
      <c r="AMH17" s="1"/>
      <c r="AMI17" s="1"/>
    </row>
    <row r="18" spans="1:1023" ht="69" x14ac:dyDescent="0.3">
      <c r="A18" s="7" t="s">
        <v>33</v>
      </c>
      <c r="B18" s="8" t="s">
        <v>34</v>
      </c>
      <c r="C18" s="13" t="s">
        <v>13</v>
      </c>
      <c r="D18" s="13">
        <v>460</v>
      </c>
      <c r="E18" s="14"/>
      <c r="F18" s="11">
        <f t="shared" si="0"/>
        <v>0</v>
      </c>
      <c r="G18" s="12">
        <v>0.05</v>
      </c>
      <c r="H18" s="11">
        <f t="shared" si="1"/>
        <v>0</v>
      </c>
      <c r="AMB18" s="1"/>
      <c r="AMC18" s="1"/>
      <c r="AMD18" s="1"/>
      <c r="AME18" s="1"/>
      <c r="AMF18" s="1"/>
      <c r="AMG18" s="1"/>
      <c r="AMH18" s="1"/>
      <c r="AMI18" s="1"/>
    </row>
    <row r="19" spans="1:1023" ht="82.8" x14ac:dyDescent="0.3">
      <c r="A19" s="7" t="s">
        <v>35</v>
      </c>
      <c r="B19" s="8" t="s">
        <v>36</v>
      </c>
      <c r="C19" s="13" t="s">
        <v>13</v>
      </c>
      <c r="D19" s="7">
        <v>1350</v>
      </c>
      <c r="E19" s="10"/>
      <c r="F19" s="11">
        <f t="shared" si="0"/>
        <v>0</v>
      </c>
      <c r="G19" s="12">
        <v>0.05</v>
      </c>
      <c r="H19" s="11">
        <f t="shared" si="1"/>
        <v>0</v>
      </c>
      <c r="AMB19" s="1"/>
      <c r="AMC19" s="1"/>
      <c r="AMD19" s="1"/>
      <c r="AME19" s="1"/>
      <c r="AMF19" s="1"/>
      <c r="AMG19" s="1"/>
      <c r="AMH19" s="1"/>
      <c r="AMI19" s="1"/>
    </row>
    <row r="20" spans="1:1023" ht="55.2" x14ac:dyDescent="0.3">
      <c r="A20" s="7" t="s">
        <v>37</v>
      </c>
      <c r="B20" s="15" t="s">
        <v>38</v>
      </c>
      <c r="C20" s="9" t="s">
        <v>18</v>
      </c>
      <c r="D20" s="7">
        <v>30</v>
      </c>
      <c r="E20" s="10"/>
      <c r="F20" s="11">
        <f t="shared" si="0"/>
        <v>0</v>
      </c>
      <c r="G20" s="12">
        <v>0.05</v>
      </c>
      <c r="H20" s="11">
        <f t="shared" si="1"/>
        <v>0</v>
      </c>
      <c r="AMB20" s="1"/>
      <c r="AMC20" s="1"/>
      <c r="AMD20" s="1"/>
      <c r="AME20" s="1"/>
      <c r="AMF20" s="1"/>
      <c r="AMG20" s="1"/>
      <c r="AMH20" s="1"/>
      <c r="AMI20" s="1"/>
    </row>
    <row r="21" spans="1:1023" ht="27.6" x14ac:dyDescent="0.3">
      <c r="A21" s="7" t="s">
        <v>39</v>
      </c>
      <c r="B21" s="8" t="s">
        <v>40</v>
      </c>
      <c r="C21" s="13" t="s">
        <v>18</v>
      </c>
      <c r="D21" s="7">
        <v>30</v>
      </c>
      <c r="E21" s="10"/>
      <c r="F21" s="11">
        <f t="shared" si="0"/>
        <v>0</v>
      </c>
      <c r="G21" s="12">
        <v>0.05</v>
      </c>
      <c r="H21" s="11">
        <f t="shared" si="1"/>
        <v>0</v>
      </c>
      <c r="AMB21" s="1"/>
      <c r="AMC21" s="1"/>
      <c r="AMD21" s="1"/>
      <c r="AME21" s="1"/>
      <c r="AMF21" s="1"/>
      <c r="AMG21" s="1"/>
      <c r="AMH21" s="1"/>
      <c r="AMI21" s="1"/>
    </row>
    <row r="22" spans="1:1023" ht="151.80000000000001" x14ac:dyDescent="0.3">
      <c r="A22" s="7" t="s">
        <v>41</v>
      </c>
      <c r="B22" s="8" t="s">
        <v>42</v>
      </c>
      <c r="C22" s="13" t="s">
        <v>13</v>
      </c>
      <c r="D22" s="7">
        <v>160</v>
      </c>
      <c r="E22" s="10"/>
      <c r="F22" s="11">
        <f t="shared" si="0"/>
        <v>0</v>
      </c>
      <c r="G22" s="12">
        <v>0.05</v>
      </c>
      <c r="H22" s="11">
        <f t="shared" si="1"/>
        <v>0</v>
      </c>
      <c r="AMB22" s="1"/>
      <c r="AMC22" s="1"/>
      <c r="AMD22" s="1"/>
      <c r="AME22" s="1"/>
      <c r="AMF22" s="1"/>
      <c r="AMG22" s="1"/>
      <c r="AMH22" s="1"/>
      <c r="AMI22" s="1"/>
    </row>
    <row r="23" spans="1:1023" ht="27.6" x14ac:dyDescent="0.3">
      <c r="A23" s="7" t="s">
        <v>43</v>
      </c>
      <c r="B23" s="8" t="s">
        <v>44</v>
      </c>
      <c r="C23" s="13" t="s">
        <v>13</v>
      </c>
      <c r="D23" s="7">
        <v>82</v>
      </c>
      <c r="E23" s="10"/>
      <c r="F23" s="11">
        <f t="shared" si="0"/>
        <v>0</v>
      </c>
      <c r="G23" s="12">
        <v>0.05</v>
      </c>
      <c r="H23" s="11">
        <f t="shared" si="1"/>
        <v>0</v>
      </c>
      <c r="AMB23" s="1"/>
      <c r="AMC23" s="1"/>
      <c r="AMD23" s="1"/>
      <c r="AME23" s="1"/>
      <c r="AMF23" s="1"/>
      <c r="AMG23" s="1"/>
      <c r="AMH23" s="1"/>
      <c r="AMI23" s="1"/>
    </row>
    <row r="24" spans="1:1023" ht="41.4" x14ac:dyDescent="0.3">
      <c r="A24" s="7" t="s">
        <v>45</v>
      </c>
      <c r="B24" s="8" t="s">
        <v>46</v>
      </c>
      <c r="C24" s="13" t="s">
        <v>13</v>
      </c>
      <c r="D24" s="7">
        <v>120</v>
      </c>
      <c r="E24" s="10"/>
      <c r="F24" s="11">
        <f t="shared" si="0"/>
        <v>0</v>
      </c>
      <c r="G24" s="12">
        <v>0.05</v>
      </c>
      <c r="H24" s="11">
        <f t="shared" si="1"/>
        <v>0</v>
      </c>
      <c r="AMB24" s="1"/>
      <c r="AMC24" s="1"/>
      <c r="AMD24" s="1"/>
      <c r="AME24" s="1"/>
      <c r="AMF24" s="1"/>
      <c r="AMG24" s="1"/>
      <c r="AMH24" s="1"/>
      <c r="AMI24" s="1"/>
    </row>
    <row r="25" spans="1:1023" ht="41.4" x14ac:dyDescent="0.3">
      <c r="A25" s="7" t="s">
        <v>47</v>
      </c>
      <c r="B25" s="8" t="s">
        <v>48</v>
      </c>
      <c r="C25" s="13" t="s">
        <v>18</v>
      </c>
      <c r="D25" s="7">
        <v>32</v>
      </c>
      <c r="E25" s="10"/>
      <c r="F25" s="11">
        <f t="shared" si="0"/>
        <v>0</v>
      </c>
      <c r="G25" s="12">
        <v>0.05</v>
      </c>
      <c r="H25" s="11">
        <f t="shared" si="1"/>
        <v>0</v>
      </c>
      <c r="AMB25" s="1"/>
      <c r="AMC25" s="1"/>
      <c r="AMD25" s="1"/>
      <c r="AME25" s="1"/>
      <c r="AMF25" s="1"/>
      <c r="AMG25" s="1"/>
      <c r="AMH25" s="1"/>
      <c r="AMI25" s="1"/>
    </row>
    <row r="26" spans="1:1023" ht="27.6" x14ac:dyDescent="0.3">
      <c r="A26" s="7" t="s">
        <v>49</v>
      </c>
      <c r="B26" s="8" t="s">
        <v>50</v>
      </c>
      <c r="C26" s="9" t="s">
        <v>13</v>
      </c>
      <c r="D26" s="7">
        <v>420</v>
      </c>
      <c r="E26" s="10"/>
      <c r="F26" s="11">
        <f t="shared" si="0"/>
        <v>0</v>
      </c>
      <c r="G26" s="12">
        <v>0.05</v>
      </c>
      <c r="H26" s="11">
        <f t="shared" si="1"/>
        <v>0</v>
      </c>
      <c r="AMB26" s="1"/>
      <c r="AMC26" s="1"/>
      <c r="AMD26" s="1"/>
      <c r="AME26" s="1"/>
      <c r="AMF26" s="1"/>
      <c r="AMG26" s="1"/>
      <c r="AMH26" s="1"/>
      <c r="AMI26" s="1"/>
    </row>
    <row r="27" spans="1:1023" ht="69" x14ac:dyDescent="0.3">
      <c r="A27" s="7" t="s">
        <v>51</v>
      </c>
      <c r="B27" s="8" t="s">
        <v>52</v>
      </c>
      <c r="C27" s="13" t="s">
        <v>13</v>
      </c>
      <c r="D27" s="7">
        <v>180</v>
      </c>
      <c r="E27" s="10"/>
      <c r="F27" s="11">
        <f t="shared" si="0"/>
        <v>0</v>
      </c>
      <c r="G27" s="12">
        <v>0.05</v>
      </c>
      <c r="H27" s="11">
        <f t="shared" si="1"/>
        <v>0</v>
      </c>
      <c r="AMB27" s="1"/>
      <c r="AMC27" s="1"/>
      <c r="AMD27" s="1"/>
      <c r="AME27" s="1"/>
      <c r="AMF27" s="1"/>
      <c r="AMG27" s="1"/>
      <c r="AMH27" s="1"/>
      <c r="AMI27" s="1"/>
    </row>
    <row r="28" spans="1:1023" ht="41.4" x14ac:dyDescent="0.3">
      <c r="A28" s="7" t="s">
        <v>53</v>
      </c>
      <c r="B28" s="8" t="s">
        <v>54</v>
      </c>
      <c r="C28" s="13" t="s">
        <v>18</v>
      </c>
      <c r="D28" s="7">
        <v>18</v>
      </c>
      <c r="E28" s="10"/>
      <c r="F28" s="11">
        <f t="shared" si="0"/>
        <v>0</v>
      </c>
      <c r="G28" s="12">
        <v>0.05</v>
      </c>
      <c r="H28" s="11">
        <f t="shared" si="1"/>
        <v>0</v>
      </c>
      <c r="AMB28" s="1"/>
      <c r="AMC28" s="1"/>
      <c r="AMD28" s="1"/>
      <c r="AME28" s="1"/>
      <c r="AMF28" s="1"/>
      <c r="AMG28" s="1"/>
      <c r="AMH28" s="1"/>
      <c r="AMI28" s="1"/>
    </row>
    <row r="29" spans="1:1023" ht="27.6" x14ac:dyDescent="0.3">
      <c r="A29" s="7" t="s">
        <v>55</v>
      </c>
      <c r="B29" s="8" t="s">
        <v>56</v>
      </c>
      <c r="C29" s="13" t="s">
        <v>13</v>
      </c>
      <c r="D29" s="7">
        <v>95</v>
      </c>
      <c r="E29" s="10"/>
      <c r="F29" s="11">
        <f t="shared" si="0"/>
        <v>0</v>
      </c>
      <c r="G29" s="12">
        <v>0.05</v>
      </c>
      <c r="H29" s="11">
        <f t="shared" si="1"/>
        <v>0</v>
      </c>
      <c r="AMB29" s="1"/>
      <c r="AMC29" s="1"/>
      <c r="AMD29" s="1"/>
      <c r="AME29" s="1"/>
      <c r="AMF29" s="1"/>
      <c r="AMG29" s="1"/>
      <c r="AMH29" s="1"/>
      <c r="AMI29" s="1"/>
    </row>
    <row r="30" spans="1:1023" ht="151.80000000000001" x14ac:dyDescent="0.3">
      <c r="A30" s="7" t="s">
        <v>57</v>
      </c>
      <c r="B30" s="8" t="s">
        <v>58</v>
      </c>
      <c r="C30" s="13" t="s">
        <v>13</v>
      </c>
      <c r="D30" s="7">
        <v>160</v>
      </c>
      <c r="E30" s="10"/>
      <c r="F30" s="11">
        <f t="shared" si="0"/>
        <v>0</v>
      </c>
      <c r="G30" s="12">
        <v>0.05</v>
      </c>
      <c r="H30" s="11">
        <f t="shared" si="1"/>
        <v>0</v>
      </c>
      <c r="AMB30" s="1"/>
      <c r="AMC30" s="1"/>
      <c r="AMD30" s="1"/>
      <c r="AME30" s="1"/>
      <c r="AMF30" s="1"/>
      <c r="AMG30" s="1"/>
      <c r="AMH30" s="1"/>
      <c r="AMI30" s="1"/>
    </row>
    <row r="31" spans="1:1023" ht="27.6" x14ac:dyDescent="0.3">
      <c r="A31" s="7" t="s">
        <v>59</v>
      </c>
      <c r="B31" s="8" t="s">
        <v>60</v>
      </c>
      <c r="C31" s="13" t="s">
        <v>13</v>
      </c>
      <c r="D31" s="7">
        <v>172</v>
      </c>
      <c r="E31" s="10"/>
      <c r="F31" s="11">
        <f t="shared" si="0"/>
        <v>0</v>
      </c>
      <c r="G31" s="12">
        <v>0.05</v>
      </c>
      <c r="H31" s="11">
        <f t="shared" si="1"/>
        <v>0</v>
      </c>
      <c r="AMB31" s="1"/>
      <c r="AMC31" s="1"/>
      <c r="AMD31" s="1"/>
      <c r="AME31" s="1"/>
      <c r="AMF31" s="1"/>
      <c r="AMG31" s="1"/>
      <c r="AMH31" s="1"/>
      <c r="AMI31" s="1"/>
    </row>
    <row r="32" spans="1:1023" ht="41.4" x14ac:dyDescent="0.3">
      <c r="A32" s="7" t="s">
        <v>61</v>
      </c>
      <c r="B32" s="8" t="s">
        <v>62</v>
      </c>
      <c r="C32" s="13" t="s">
        <v>13</v>
      </c>
      <c r="D32" s="7">
        <v>75</v>
      </c>
      <c r="E32" s="10"/>
      <c r="F32" s="11">
        <f t="shared" si="0"/>
        <v>0</v>
      </c>
      <c r="G32" s="12">
        <v>0.05</v>
      </c>
      <c r="H32" s="11">
        <f t="shared" si="1"/>
        <v>0</v>
      </c>
      <c r="AMB32" s="1"/>
      <c r="AMC32" s="1"/>
      <c r="AMD32" s="1"/>
      <c r="AME32" s="1"/>
      <c r="AMF32" s="1"/>
      <c r="AMG32" s="1"/>
      <c r="AMH32" s="1"/>
      <c r="AMI32" s="1"/>
    </row>
    <row r="33" spans="1:1023" ht="27.6" x14ac:dyDescent="0.3">
      <c r="A33" s="7" t="s">
        <v>63</v>
      </c>
      <c r="B33" s="8" t="s">
        <v>64</v>
      </c>
      <c r="C33" s="13" t="s">
        <v>13</v>
      </c>
      <c r="D33" s="7">
        <v>35</v>
      </c>
      <c r="E33" s="10"/>
      <c r="F33" s="11">
        <f t="shared" si="0"/>
        <v>0</v>
      </c>
      <c r="G33" s="12">
        <v>0.05</v>
      </c>
      <c r="H33" s="11">
        <f t="shared" si="1"/>
        <v>0</v>
      </c>
      <c r="AMB33" s="1"/>
      <c r="AMC33" s="1"/>
      <c r="AMD33" s="1"/>
      <c r="AME33" s="1"/>
      <c r="AMF33" s="1"/>
      <c r="AMG33" s="1"/>
      <c r="AMH33" s="1"/>
      <c r="AMI33" s="1"/>
    </row>
    <row r="34" spans="1:1023" ht="41.4" x14ac:dyDescent="0.3">
      <c r="A34" s="7" t="s">
        <v>65</v>
      </c>
      <c r="B34" s="8" t="s">
        <v>66</v>
      </c>
      <c r="C34" s="13" t="s">
        <v>13</v>
      </c>
      <c r="D34" s="7">
        <v>36</v>
      </c>
      <c r="E34" s="10"/>
      <c r="F34" s="11">
        <f t="shared" si="0"/>
        <v>0</v>
      </c>
      <c r="G34" s="12">
        <v>0.05</v>
      </c>
      <c r="H34" s="11">
        <f t="shared" si="1"/>
        <v>0</v>
      </c>
      <c r="AMB34" s="1"/>
      <c r="AMC34" s="1"/>
      <c r="AMD34" s="1"/>
      <c r="AME34" s="1"/>
      <c r="AMF34" s="1"/>
      <c r="AMG34" s="1"/>
      <c r="AMH34" s="1"/>
      <c r="AMI34" s="1"/>
    </row>
    <row r="35" spans="1:1023" ht="27.6" x14ac:dyDescent="0.3">
      <c r="A35" s="7" t="s">
        <v>67</v>
      </c>
      <c r="B35" s="15" t="s">
        <v>68</v>
      </c>
      <c r="C35" s="9" t="s">
        <v>13</v>
      </c>
      <c r="D35" s="7">
        <v>290</v>
      </c>
      <c r="E35" s="10"/>
      <c r="F35" s="11">
        <f t="shared" si="0"/>
        <v>0</v>
      </c>
      <c r="G35" s="12">
        <v>0.05</v>
      </c>
      <c r="H35" s="11">
        <f t="shared" si="1"/>
        <v>0</v>
      </c>
      <c r="AMB35" s="1"/>
      <c r="AMC35" s="1"/>
      <c r="AMD35" s="1"/>
      <c r="AME35" s="1"/>
      <c r="AMF35" s="1"/>
      <c r="AMG35" s="1"/>
      <c r="AMH35" s="1"/>
      <c r="AMI35" s="1"/>
    </row>
    <row r="36" spans="1:1023" ht="27.6" x14ac:dyDescent="0.3">
      <c r="A36" s="7" t="s">
        <v>69</v>
      </c>
      <c r="B36" s="8" t="s">
        <v>70</v>
      </c>
      <c r="C36" s="13" t="s">
        <v>13</v>
      </c>
      <c r="D36" s="7">
        <v>98</v>
      </c>
      <c r="E36" s="10"/>
      <c r="F36" s="11">
        <f t="shared" si="0"/>
        <v>0</v>
      </c>
      <c r="G36" s="12">
        <v>0.05</v>
      </c>
      <c r="H36" s="11">
        <f t="shared" si="1"/>
        <v>0</v>
      </c>
      <c r="AMB36" s="1"/>
      <c r="AMC36" s="1"/>
      <c r="AMD36" s="1"/>
      <c r="AME36" s="1"/>
      <c r="AMF36" s="1"/>
      <c r="AMG36" s="1"/>
      <c r="AMH36" s="1"/>
      <c r="AMI36" s="1"/>
    </row>
    <row r="37" spans="1:1023" x14ac:dyDescent="0.3">
      <c r="A37" s="7" t="s">
        <v>71</v>
      </c>
      <c r="B37" s="8" t="s">
        <v>72</v>
      </c>
      <c r="C37" s="9" t="s">
        <v>73</v>
      </c>
      <c r="D37" s="7">
        <v>30</v>
      </c>
      <c r="E37" s="10"/>
      <c r="F37" s="11">
        <f t="shared" si="0"/>
        <v>0</v>
      </c>
      <c r="G37" s="12">
        <v>0.05</v>
      </c>
      <c r="H37" s="11">
        <f t="shared" si="1"/>
        <v>0</v>
      </c>
      <c r="AMB37" s="1"/>
      <c r="AMC37" s="1"/>
      <c r="AMD37" s="1"/>
      <c r="AME37" s="1"/>
      <c r="AMF37" s="1"/>
      <c r="AMG37" s="1"/>
      <c r="AMH37" s="1"/>
      <c r="AMI37" s="1"/>
    </row>
    <row r="38" spans="1:1023" ht="27.6" x14ac:dyDescent="0.3">
      <c r="A38" s="7" t="s">
        <v>74</v>
      </c>
      <c r="B38" s="8" t="s">
        <v>75</v>
      </c>
      <c r="C38" s="9" t="s">
        <v>13</v>
      </c>
      <c r="D38" s="7">
        <v>25</v>
      </c>
      <c r="E38" s="10"/>
      <c r="F38" s="11">
        <f t="shared" si="0"/>
        <v>0</v>
      </c>
      <c r="G38" s="12">
        <v>0.05</v>
      </c>
      <c r="H38" s="11">
        <f t="shared" si="1"/>
        <v>0</v>
      </c>
      <c r="AMB38" s="1"/>
      <c r="AMC38" s="1"/>
      <c r="AMD38" s="1"/>
      <c r="AME38" s="1"/>
      <c r="AMF38" s="1"/>
      <c r="AMG38" s="1"/>
      <c r="AMH38" s="1"/>
      <c r="AMI38" s="1"/>
    </row>
    <row r="39" spans="1:1023" ht="41.4" x14ac:dyDescent="0.3">
      <c r="A39" s="7" t="s">
        <v>76</v>
      </c>
      <c r="B39" s="15" t="s">
        <v>77</v>
      </c>
      <c r="C39" s="9" t="s">
        <v>18</v>
      </c>
      <c r="D39" s="7">
        <v>108</v>
      </c>
      <c r="E39" s="10"/>
      <c r="F39" s="11">
        <f t="shared" si="0"/>
        <v>0</v>
      </c>
      <c r="G39" s="12">
        <v>0.05</v>
      </c>
      <c r="H39" s="11">
        <f t="shared" si="1"/>
        <v>0</v>
      </c>
      <c r="AMB39" s="1"/>
      <c r="AMC39" s="1"/>
      <c r="AMD39" s="1"/>
      <c r="AME39" s="1"/>
      <c r="AMF39" s="1"/>
      <c r="AMG39" s="1"/>
      <c r="AMH39" s="1"/>
      <c r="AMI39" s="1"/>
    </row>
    <row r="40" spans="1:1023" ht="41.4" x14ac:dyDescent="0.3">
      <c r="A40" s="7" t="s">
        <v>78</v>
      </c>
      <c r="B40" s="8" t="s">
        <v>79</v>
      </c>
      <c r="C40" s="9" t="s">
        <v>18</v>
      </c>
      <c r="D40" s="7">
        <v>45</v>
      </c>
      <c r="E40" s="10"/>
      <c r="F40" s="11">
        <f t="shared" si="0"/>
        <v>0</v>
      </c>
      <c r="G40" s="12">
        <v>0.05</v>
      </c>
      <c r="H40" s="11">
        <f t="shared" si="1"/>
        <v>0</v>
      </c>
      <c r="AMB40" s="1"/>
      <c r="AMC40" s="1"/>
      <c r="AMD40" s="1"/>
      <c r="AME40" s="1"/>
      <c r="AMF40" s="1"/>
      <c r="AMG40" s="1"/>
      <c r="AMH40" s="1"/>
      <c r="AMI40" s="1"/>
    </row>
    <row r="41" spans="1:1023" ht="27.6" x14ac:dyDescent="0.3">
      <c r="A41" s="7" t="s">
        <v>80</v>
      </c>
      <c r="B41" s="8" t="s">
        <v>81</v>
      </c>
      <c r="C41" s="9" t="s">
        <v>18</v>
      </c>
      <c r="D41" s="7">
        <v>85</v>
      </c>
      <c r="E41" s="10"/>
      <c r="F41" s="11">
        <f t="shared" si="0"/>
        <v>0</v>
      </c>
      <c r="G41" s="12">
        <v>0.05</v>
      </c>
      <c r="H41" s="11">
        <f t="shared" si="1"/>
        <v>0</v>
      </c>
      <c r="AMB41" s="1"/>
      <c r="AMC41" s="1"/>
      <c r="AMD41" s="1"/>
      <c r="AME41" s="1"/>
      <c r="AMF41" s="1"/>
      <c r="AMG41" s="1"/>
      <c r="AMH41" s="1"/>
      <c r="AMI41" s="1"/>
    </row>
    <row r="42" spans="1:1023" ht="27.6" x14ac:dyDescent="0.3">
      <c r="A42" s="7" t="s">
        <v>82</v>
      </c>
      <c r="B42" s="8" t="s">
        <v>83</v>
      </c>
      <c r="C42" s="9" t="s">
        <v>13</v>
      </c>
      <c r="D42" s="7">
        <v>48</v>
      </c>
      <c r="E42" s="10"/>
      <c r="F42" s="11">
        <f t="shared" si="0"/>
        <v>0</v>
      </c>
      <c r="G42" s="12">
        <v>0.05</v>
      </c>
      <c r="H42" s="11">
        <f t="shared" si="1"/>
        <v>0</v>
      </c>
      <c r="AMB42" s="1"/>
      <c r="AMC42" s="1"/>
      <c r="AMD42" s="1"/>
      <c r="AME42" s="1"/>
      <c r="AMF42" s="1"/>
      <c r="AMG42" s="1"/>
      <c r="AMH42" s="1"/>
      <c r="AMI42" s="1"/>
    </row>
    <row r="43" spans="1:1023" ht="55.2" x14ac:dyDescent="0.3">
      <c r="A43" s="7" t="s">
        <v>84</v>
      </c>
      <c r="B43" s="8" t="s">
        <v>85</v>
      </c>
      <c r="C43" s="9" t="s">
        <v>18</v>
      </c>
      <c r="D43" s="7">
        <v>86</v>
      </c>
      <c r="E43" s="10"/>
      <c r="F43" s="11">
        <f t="shared" si="0"/>
        <v>0</v>
      </c>
      <c r="G43" s="12">
        <v>0.05</v>
      </c>
      <c r="H43" s="11">
        <f t="shared" si="1"/>
        <v>0</v>
      </c>
      <c r="AMB43" s="1"/>
      <c r="AMC43" s="1"/>
      <c r="AMD43" s="1"/>
      <c r="AME43" s="1"/>
      <c r="AMF43" s="1"/>
      <c r="AMG43" s="1"/>
      <c r="AMH43" s="1"/>
      <c r="AMI43" s="1"/>
    </row>
    <row r="44" spans="1:1023" ht="82.8" x14ac:dyDescent="0.3">
      <c r="A44" s="7" t="s">
        <v>86</v>
      </c>
      <c r="B44" s="8" t="s">
        <v>87</v>
      </c>
      <c r="C44" s="9" t="s">
        <v>13</v>
      </c>
      <c r="D44" s="7">
        <v>60</v>
      </c>
      <c r="E44" s="10"/>
      <c r="F44" s="11">
        <f t="shared" si="0"/>
        <v>0</v>
      </c>
      <c r="G44" s="12">
        <v>0.05</v>
      </c>
      <c r="H44" s="11">
        <f t="shared" si="1"/>
        <v>0</v>
      </c>
      <c r="AMB44" s="1"/>
      <c r="AMC44" s="1"/>
      <c r="AMD44" s="1"/>
      <c r="AME44" s="1"/>
      <c r="AMF44" s="1"/>
      <c r="AMG44" s="1"/>
      <c r="AMH44" s="1"/>
      <c r="AMI44" s="1"/>
    </row>
    <row r="45" spans="1:1023" ht="27.6" x14ac:dyDescent="0.3">
      <c r="A45" s="7" t="s">
        <v>88</v>
      </c>
      <c r="B45" s="8" t="s">
        <v>89</v>
      </c>
      <c r="C45" s="9" t="s">
        <v>13</v>
      </c>
      <c r="D45" s="7">
        <v>95</v>
      </c>
      <c r="E45" s="10"/>
      <c r="F45" s="11">
        <f t="shared" si="0"/>
        <v>0</v>
      </c>
      <c r="G45" s="12">
        <v>0.05</v>
      </c>
      <c r="H45" s="11">
        <f t="shared" si="1"/>
        <v>0</v>
      </c>
      <c r="AMB45" s="1"/>
      <c r="AMC45" s="1"/>
      <c r="AMD45" s="1"/>
      <c r="AME45" s="1"/>
      <c r="AMF45" s="1"/>
      <c r="AMG45" s="1"/>
      <c r="AMH45" s="1"/>
      <c r="AMI45" s="1"/>
    </row>
    <row r="46" spans="1:1023" ht="41.4" x14ac:dyDescent="0.3">
      <c r="A46" s="7" t="s">
        <v>90</v>
      </c>
      <c r="B46" s="8" t="s">
        <v>91</v>
      </c>
      <c r="C46" s="9" t="s">
        <v>13</v>
      </c>
      <c r="D46" s="7">
        <v>20</v>
      </c>
      <c r="E46" s="10"/>
      <c r="F46" s="11">
        <f t="shared" si="0"/>
        <v>0</v>
      </c>
      <c r="G46" s="12">
        <v>0.05</v>
      </c>
      <c r="H46" s="11">
        <f t="shared" si="1"/>
        <v>0</v>
      </c>
      <c r="AMB46" s="1"/>
      <c r="AMC46" s="1"/>
      <c r="AMD46" s="1"/>
      <c r="AME46" s="1"/>
      <c r="AMF46" s="1"/>
      <c r="AMG46" s="1"/>
      <c r="AMH46" s="1"/>
      <c r="AMI46" s="1"/>
    </row>
    <row r="47" spans="1:1023" ht="55.2" x14ac:dyDescent="0.3">
      <c r="A47" s="7" t="s">
        <v>92</v>
      </c>
      <c r="B47" s="8" t="s">
        <v>93</v>
      </c>
      <c r="C47" s="9" t="s">
        <v>13</v>
      </c>
      <c r="D47" s="7">
        <v>3010</v>
      </c>
      <c r="E47" s="10"/>
      <c r="F47" s="11">
        <f t="shared" si="0"/>
        <v>0</v>
      </c>
      <c r="G47" s="12">
        <v>0.05</v>
      </c>
      <c r="H47" s="11">
        <f t="shared" si="1"/>
        <v>0</v>
      </c>
      <c r="AMB47" s="1"/>
      <c r="AMC47" s="1"/>
      <c r="AMD47" s="1"/>
      <c r="AME47" s="1"/>
      <c r="AMF47" s="1"/>
      <c r="AMG47" s="1"/>
      <c r="AMH47" s="1"/>
      <c r="AMI47" s="1"/>
    </row>
    <row r="48" spans="1:1023" x14ac:dyDescent="0.3">
      <c r="A48" s="30" t="s">
        <v>94</v>
      </c>
      <c r="B48" s="30"/>
      <c r="C48" s="30"/>
      <c r="D48" s="30"/>
      <c r="E48" s="30"/>
      <c r="F48" s="16">
        <f>SUM(F8:F47)</f>
        <v>0</v>
      </c>
      <c r="G48" s="17"/>
      <c r="H48" s="18">
        <f>SUM(H8:H47)</f>
        <v>0</v>
      </c>
      <c r="AMB48" s="1"/>
      <c r="AMC48" s="1"/>
      <c r="AMD48" s="1"/>
      <c r="AME48" s="1"/>
      <c r="AMF48" s="1"/>
      <c r="AMG48" s="1"/>
      <c r="AMH48" s="1"/>
      <c r="AMI48" s="1"/>
    </row>
    <row r="49" spans="1:1023" x14ac:dyDescent="0.3">
      <c r="A49" s="19"/>
      <c r="B49" s="19"/>
      <c r="C49" s="19"/>
      <c r="D49" s="19"/>
      <c r="E49" s="19"/>
      <c r="F49" s="20"/>
      <c r="G49" s="17"/>
      <c r="H49" s="20"/>
      <c r="AMB49" s="1"/>
      <c r="AMC49" s="1"/>
      <c r="AMD49" s="1"/>
      <c r="AME49" s="1"/>
      <c r="AMF49" s="1"/>
      <c r="AMG49" s="1"/>
      <c r="AMH49" s="1"/>
      <c r="AMI49" s="1"/>
    </row>
    <row r="50" spans="1:1023" ht="96" customHeight="1" x14ac:dyDescent="0.3">
      <c r="A50" s="23" t="s">
        <v>95</v>
      </c>
      <c r="B50" s="23"/>
      <c r="C50" s="23"/>
      <c r="D50" s="23"/>
      <c r="E50" s="23"/>
      <c r="F50" s="23"/>
      <c r="G50" s="23"/>
      <c r="H50" s="23"/>
    </row>
    <row r="51" spans="1:1023" s="1" customFormat="1" ht="15" customHeight="1" x14ac:dyDescent="0.25"/>
    <row r="52" spans="1:1023" s="1" customFormat="1" ht="39" customHeight="1" x14ac:dyDescent="0.25">
      <c r="A52" s="24" t="s">
        <v>96</v>
      </c>
      <c r="B52" s="24"/>
      <c r="C52" s="24"/>
      <c r="D52" s="24"/>
      <c r="E52" s="24"/>
      <c r="F52" s="24"/>
      <c r="G52" s="24"/>
      <c r="H52" s="21">
        <f>H48*70%</f>
        <v>0</v>
      </c>
      <c r="I52" s="22"/>
    </row>
  </sheetData>
  <sheetProtection sheet="1" objects="1" scenarios="1"/>
  <mergeCells count="8">
    <mergeCell ref="A50:H50"/>
    <mergeCell ref="A52:G52"/>
    <mergeCell ref="A1:H1"/>
    <mergeCell ref="A2:H2"/>
    <mergeCell ref="A3:H3"/>
    <mergeCell ref="A4:B4"/>
    <mergeCell ref="C4:H4"/>
    <mergeCell ref="A48:E48"/>
  </mergeCells>
  <pageMargins left="0.7" right="0.7" top="1.3034722222222199" bottom="0.75" header="0.51180555555555596" footer="0.51180555555555596"/>
  <pageSetup paperSize="9" scale="64" fitToHeight="0" orientation="portrait" horizontalDpi="300" verticalDpi="300" r:id="rId1"/>
  <headerFooter>
    <oddHeader>&amp;L&amp;"Cambria,Standardowy"Nr postępowania: PPzOI 01/12/2025&amp;C&amp;14Wykaz asortymentowo-ilościowy
Kosztorys Ofertowy
&amp;16CZĘŚĆ 4 - dostawa warzyw i owoców&amp;R&amp;"Cambria,Standardowy"Załącznik nr 3.4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warzywa i owce</vt:lpstr>
      <vt:lpstr>'warzywa i owce'!Obszar_wydruku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Olszowska</dc:creator>
  <cp:lastModifiedBy>Aneta Olszowska</cp:lastModifiedBy>
  <cp:lastPrinted>2025-12-03T18:00:58Z</cp:lastPrinted>
  <dcterms:created xsi:type="dcterms:W3CDTF">2025-12-01T18:55:00Z</dcterms:created>
  <dcterms:modified xsi:type="dcterms:W3CDTF">2025-12-03T18:01:07Z</dcterms:modified>
</cp:coreProperties>
</file>